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640" activeTab="0"/>
  </bookViews>
  <sheets>
    <sheet name="Дод2" sheetId="1" r:id="rId1"/>
  </sheets>
  <definedNames>
    <definedName name="_xlnm.Print_Area" localSheetId="0">'Дод2'!$A$1:$Y$19</definedName>
  </definedNames>
  <calcPr fullCalcOnLoad="1"/>
</workbook>
</file>

<file path=xl/sharedStrings.xml><?xml version="1.0" encoding="utf-8"?>
<sst xmlns="http://schemas.openxmlformats.org/spreadsheetml/2006/main" count="41" uniqueCount="36">
  <si>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</si>
  <si>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</si>
  <si>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</si>
  <si>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>Начальник фінансового органу</t>
  </si>
  <si>
    <t>Додаток 2</t>
  </si>
  <si>
    <t xml:space="preserve">Інформація щодо стану розподілу коштів, отриманих від перевиконання дохідної частини загального фонду місцевих бюджетів </t>
  </si>
  <si>
    <t>Нерозподілений обсяг коштів на звітну дату вільні залишки</t>
  </si>
  <si>
    <t>Кошти отримані від перевиконання дохідної частини місцевих бюджетів на звітну дату</t>
  </si>
  <si>
    <t>в т.ч. обсяг коштів, отриманих від перевиконання  дохідної частини загального фонду не менше ніж на 5%  (пункт 7 статті 78 Бюджетного кодексу України)</t>
  </si>
  <si>
    <t xml:space="preserve">станом на 01.07.20__ </t>
  </si>
  <si>
    <t>станом на 01.08.20__</t>
  </si>
  <si>
    <t xml:space="preserve">станом на 01.09.20__ </t>
  </si>
  <si>
    <t>станом на 01.10.20__</t>
  </si>
  <si>
    <t xml:space="preserve">станом на 01.11.20__ </t>
  </si>
  <si>
    <t xml:space="preserve">станом на 01.12.20__ </t>
  </si>
  <si>
    <t xml:space="preserve">станом на 01.06.20__ </t>
  </si>
  <si>
    <t>11=12+14+16+18+ 20+22</t>
  </si>
  <si>
    <t>13=12/11*100</t>
  </si>
  <si>
    <t>15=14/11*100</t>
  </si>
  <si>
    <t>17=16/10*100</t>
  </si>
  <si>
    <t>19=18/10*100</t>
  </si>
  <si>
    <t>21=20/10*100</t>
  </si>
  <si>
    <t>23=22/10*100</t>
  </si>
  <si>
    <t>24=11/2(3,4,5,6,7,8,9,10)*100</t>
  </si>
  <si>
    <t>25=2(3,4,5,6,7,8,9,10)-11</t>
  </si>
  <si>
    <t>у тому числі на:</t>
  </si>
  <si>
    <t>тис. грн.</t>
  </si>
  <si>
    <t>Відсоток розподілених коштів на звітну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</si>
  <si>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</si>
  <si>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</si>
  <si>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</si>
  <si>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</si>
  <si>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Розподілено коштів від перевиконання та питома вага в загальному обсязі таких коштів</t>
  </si>
  <si>
    <t xml:space="preserve">станом на 01.04.2020 </t>
  </si>
  <si>
    <t xml:space="preserve">станом на 01.05.2020_ </t>
  </si>
  <si>
    <t xml:space="preserve"> на 01.10.2020 року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</si>
</sst>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</numFmts>
  <fonts count="4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10" xfId="0" applyFont="1" applyBorder="1" applyAlignment="1">
      <alignment horizontal="center" vertical="center" textRotation="90" wrapText="1"/>
    </xf>
    <xf numFmtId="193" fontId="0" fillId="0" borderId="0" xfId="0" applyNumberFormat="1" applyBorder="1" applyAlignment="1" applyProtection="1">
      <alignment/>
      <protection locked="0"/>
    </xf>
    <xf numFmtId="193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193" fontId="0" fillId="33" borderId="11" xfId="0" applyNumberFormat="1" applyFont="1" applyFill="1" applyBorder="1" applyAlignment="1" applyProtection="1">
      <alignment shrinkToFit="1"/>
      <protection/>
    </xf>
    <xf numFmtId="0" fontId="11" fillId="0" borderId="10" xfId="0" applyFont="1" applyBorder="1" applyAlignment="1">
      <alignment horizontal="center" vertical="center" textRotation="90" wrapText="1"/>
    </xf>
    <xf numFmtId="193" fontId="0" fillId="0" borderId="11" xfId="0" applyNumberFormat="1" applyBorder="1" applyAlignment="1" applyProtection="1">
      <alignment/>
      <protection locked="0"/>
    </xf>
    <xf numFmtId="193" fontId="0" fillId="0" borderId="11" xfId="0" applyNumberFormat="1" applyBorder="1" applyAlignment="1" applyProtection="1">
      <alignment/>
      <protection/>
    </xf>
    <xf numFmtId="194" fontId="0" fillId="33" borderId="11" xfId="0" applyNumberFormat="1" applyFont="1" applyFill="1" applyBorder="1" applyAlignment="1" applyProtection="1">
      <alignment shrinkToFit="1"/>
      <protection/>
    </xf>
    <xf numFmtId="193" fontId="0" fillId="0" borderId="11" xfId="0" applyNumberFormat="1" applyFont="1" applyFill="1" applyBorder="1" applyAlignment="1" applyProtection="1">
      <alignment shrinkToFit="1"/>
      <protection/>
    </xf>
    <xf numFmtId="0" fontId="8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zoomScalePageLayoutView="0" workbookViewId="0" topLeftCell="D1">
      <selection activeCell="H7" sqref="H7"/>
    </sheetView>
  </sheetViews>
  <sheetFormatPr defaultColWidth="9.375" defaultRowHeight="12.75"/>
  <cols>
    <col min="1" max="1" width="12.375" style="3" customWidth="1"/>
    <col min="2" max="10" width="8.875" style="3" customWidth="1"/>
    <col min="11" max="11" width="11.50390625" style="3" customWidth="1"/>
    <col min="12" max="12" width="10.375" style="3" customWidth="1"/>
    <col min="13" max="13" width="6.50390625" style="3" customWidth="1"/>
    <col min="14" max="14" width="11.125" style="3" customWidth="1"/>
    <col min="15" max="15" width="5.00390625" style="3" customWidth="1"/>
    <col min="16" max="16" width="10.375" style="3" customWidth="1"/>
    <col min="17" max="17" width="4.875" style="3" customWidth="1"/>
    <col min="18" max="18" width="9.125" style="3" customWidth="1"/>
    <col min="19" max="19" width="5.50390625" style="3" customWidth="1"/>
    <col min="20" max="20" width="8.50390625" style="3" customWidth="1"/>
    <col min="21" max="21" width="5.125" style="3" customWidth="1"/>
    <col min="22" max="22" width="7.50390625" style="3" customWidth="1"/>
    <col min="23" max="23" width="5.375" style="3" customWidth="1"/>
    <col min="24" max="24" width="8.00390625" style="3" hidden="1" customWidth="1"/>
    <col min="25" max="25" width="9.375" style="3" hidden="1" customWidth="1"/>
    <col min="26" max="16384" width="9.375" style="3" customWidth="1"/>
  </cols>
  <sheetData>
    <row r="1" spans="1:22" ht="17.25">
      <c r="A1" s="1" t="e">
        <f>+#REF!</f>
        <v>#REF!</v>
      </c>
      <c r="B1" s="1"/>
      <c r="C1" s="1"/>
      <c r="D1" s="1"/>
      <c r="E1" s="1"/>
      <c r="F1" s="1"/>
      <c r="G1" s="1"/>
      <c r="H1" s="2"/>
      <c r="I1" s="2"/>
      <c r="J1" s="2"/>
      <c r="V1" s="3" t="s">
        <v>4</v>
      </c>
    </row>
    <row r="3" spans="2:25" ht="13.5">
      <c r="B3" s="26" t="s">
        <v>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15"/>
    </row>
    <row r="4" spans="8:25" ht="13.5">
      <c r="H4" s="4"/>
      <c r="I4" s="26" t="s">
        <v>35</v>
      </c>
      <c r="J4" s="26"/>
      <c r="K4" s="26"/>
      <c r="L4" s="26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"/>
    </row>
    <row r="5" ht="12.75">
      <c r="W5" s="3" t="s">
        <v>26</v>
      </c>
    </row>
    <row r="6" spans="1:25" ht="39.75" customHeight="1">
      <c r="A6" s="27" t="s">
        <v>7</v>
      </c>
      <c r="B6" s="24" t="s">
        <v>8</v>
      </c>
      <c r="C6" s="24"/>
      <c r="D6" s="24"/>
      <c r="E6" s="24"/>
      <c r="F6" s="24"/>
      <c r="G6" s="24"/>
      <c r="H6" s="24"/>
      <c r="I6" s="24"/>
      <c r="J6" s="24"/>
      <c r="K6" s="24" t="s">
        <v>32</v>
      </c>
      <c r="L6" s="28" t="s">
        <v>25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4" t="s">
        <v>27</v>
      </c>
      <c r="Y6" s="24" t="s">
        <v>6</v>
      </c>
    </row>
    <row r="7" spans="1:25" ht="174.75" customHeight="1">
      <c r="A7" s="27"/>
      <c r="B7" s="22" t="s">
        <v>33</v>
      </c>
      <c r="C7" s="22" t="s">
        <v>34</v>
      </c>
      <c r="D7" s="22" t="s">
        <v>15</v>
      </c>
      <c r="E7" s="22" t="s">
        <v>9</v>
      </c>
      <c r="F7" s="22" t="s">
        <v>10</v>
      </c>
      <c r="G7" s="22" t="s">
        <v>11</v>
      </c>
      <c r="H7" s="22" t="s">
        <v>12</v>
      </c>
      <c r="I7" s="22" t="s">
        <v>13</v>
      </c>
      <c r="J7" s="22" t="s">
        <v>14</v>
      </c>
      <c r="K7" s="24"/>
      <c r="L7" s="17" t="s">
        <v>28</v>
      </c>
      <c r="M7" s="5" t="s">
        <v>0</v>
      </c>
      <c r="N7" s="17" t="s">
        <v>29</v>
      </c>
      <c r="O7" s="5" t="s">
        <v>0</v>
      </c>
      <c r="P7" s="17" t="s">
        <v>30</v>
      </c>
      <c r="Q7" s="5" t="s">
        <v>0</v>
      </c>
      <c r="R7" s="17" t="s">
        <v>31</v>
      </c>
      <c r="S7" s="5" t="s">
        <v>0</v>
      </c>
      <c r="T7" s="17" t="s">
        <v>1</v>
      </c>
      <c r="U7" s="5" t="s">
        <v>0</v>
      </c>
      <c r="V7" s="17" t="s">
        <v>2</v>
      </c>
      <c r="W7" s="5" t="s">
        <v>0</v>
      </c>
      <c r="X7" s="24"/>
      <c r="Y7" s="24"/>
    </row>
    <row r="8" spans="1:25" ht="28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 t="s">
        <v>16</v>
      </c>
      <c r="L8" s="23">
        <v>12</v>
      </c>
      <c r="M8" s="23" t="s">
        <v>17</v>
      </c>
      <c r="N8" s="23">
        <v>14</v>
      </c>
      <c r="O8" s="23" t="s">
        <v>18</v>
      </c>
      <c r="P8" s="23">
        <v>16</v>
      </c>
      <c r="Q8" s="23" t="s">
        <v>19</v>
      </c>
      <c r="R8" s="23">
        <v>18</v>
      </c>
      <c r="S8" s="23" t="s">
        <v>20</v>
      </c>
      <c r="T8" s="23">
        <v>20</v>
      </c>
      <c r="U8" s="23" t="s">
        <v>21</v>
      </c>
      <c r="V8" s="23">
        <v>22</v>
      </c>
      <c r="W8" s="23" t="s">
        <v>22</v>
      </c>
      <c r="X8" s="23" t="s">
        <v>23</v>
      </c>
      <c r="Y8" s="23" t="s">
        <v>24</v>
      </c>
    </row>
    <row r="9" spans="1:25" ht="12.75">
      <c r="A9" s="18">
        <v>4092.24862</v>
      </c>
      <c r="B9" s="18">
        <v>4228.25996</v>
      </c>
      <c r="C9" s="18">
        <v>3366.4936</v>
      </c>
      <c r="D9" s="18">
        <v>3411.56594</v>
      </c>
      <c r="E9" s="18">
        <v>2630.26998</v>
      </c>
      <c r="F9" s="18">
        <v>3871.65884</v>
      </c>
      <c r="G9" s="18">
        <v>3076.50976</v>
      </c>
      <c r="H9" s="18">
        <v>3847.68488</v>
      </c>
      <c r="I9" s="18"/>
      <c r="J9" s="19"/>
      <c r="K9" s="16">
        <f>+L9+N9+P9+R9+T9+V9</f>
        <v>1724.354</v>
      </c>
      <c r="L9" s="21">
        <f>10+100+18+662.135+167.865+500+110</f>
        <v>1568</v>
      </c>
      <c r="M9" s="16">
        <f>IF($K9=0,0,+L9/$K9*100)</f>
        <v>90.93260432602585</v>
      </c>
      <c r="N9" s="21">
        <v>20.545</v>
      </c>
      <c r="O9" s="16">
        <f>IF($K9=0,0,+N9/$K9*100)</f>
        <v>1.1914606861468122</v>
      </c>
      <c r="P9" s="21">
        <v>10</v>
      </c>
      <c r="Q9" s="16">
        <f>IF($K9=0,0,+P9/$K9*100)</f>
        <v>0.579927323507818</v>
      </c>
      <c r="R9" s="21"/>
      <c r="S9" s="16">
        <f>IF($K9=0,0,+R9/$K9*100)</f>
        <v>0</v>
      </c>
      <c r="T9" s="21"/>
      <c r="U9" s="16">
        <f>IF($K9=0,0,+T9/$K9*100)</f>
        <v>0</v>
      </c>
      <c r="V9" s="21">
        <f>10+10+50+47.241+6.3+2.268</f>
        <v>125.809</v>
      </c>
      <c r="W9" s="16">
        <f>IF($K9=0,0,+V9/$K9*100)</f>
        <v>7.296007664319506</v>
      </c>
      <c r="X9" s="20">
        <f>+K9/B9</f>
        <v>0.40781645790766374</v>
      </c>
      <c r="Y9" s="16">
        <f>+B9-K9</f>
        <v>2503.90596</v>
      </c>
    </row>
    <row r="10" spans="1:25" ht="12.75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8"/>
      <c r="M10" s="7"/>
      <c r="N10" s="7"/>
      <c r="O10" s="7"/>
      <c r="P10" s="8"/>
      <c r="Q10" s="7"/>
      <c r="R10" s="8"/>
      <c r="S10" s="7"/>
      <c r="T10" s="7"/>
      <c r="U10" s="7"/>
      <c r="V10" s="7"/>
      <c r="W10" s="7"/>
      <c r="X10" s="9"/>
      <c r="Y10" s="7"/>
    </row>
    <row r="11" spans="1:25" ht="12.75">
      <c r="A11" s="6"/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8"/>
      <c r="Q11" s="7"/>
      <c r="R11" s="8"/>
      <c r="S11" s="7"/>
      <c r="T11" s="7"/>
      <c r="U11" s="7"/>
      <c r="V11" s="7"/>
      <c r="W11" s="7"/>
      <c r="X11" s="9"/>
      <c r="Y11" s="7"/>
    </row>
    <row r="12" spans="1:25" ht="12.75">
      <c r="A12" s="6"/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8"/>
      <c r="Q12" s="7"/>
      <c r="R12" s="8"/>
      <c r="S12" s="7"/>
      <c r="T12" s="7"/>
      <c r="U12" s="7"/>
      <c r="V12" s="7"/>
      <c r="W12" s="7"/>
      <c r="X12" s="9"/>
      <c r="Y12" s="7"/>
    </row>
    <row r="14" spans="1:17" ht="12.75">
      <c r="A14" t="s">
        <v>3</v>
      </c>
      <c r="H14" s="10"/>
      <c r="I14" s="10" t="e">
        <f>#REF!</f>
        <v>#REF!</v>
      </c>
      <c r="J14" s="10"/>
      <c r="K14" s="11"/>
      <c r="L14" s="11"/>
      <c r="M14" s="25"/>
      <c r="N14" s="25"/>
      <c r="P14" s="25"/>
      <c r="Q14" s="25"/>
    </row>
    <row r="15" spans="8:17" ht="12.75">
      <c r="H15" s="10"/>
      <c r="I15" s="10"/>
      <c r="J15" s="10"/>
      <c r="K15" s="11"/>
      <c r="L15" s="11"/>
      <c r="M15" s="25"/>
      <c r="N15" s="25"/>
      <c r="P15" s="29"/>
      <c r="Q15" s="29"/>
    </row>
    <row r="16" spans="1:8" s="14" customFormat="1" ht="12.75">
      <c r="A16" s="12"/>
      <c r="B16" s="12"/>
      <c r="C16" s="12"/>
      <c r="D16" s="12"/>
      <c r="E16" s="12"/>
      <c r="F16" s="12"/>
      <c r="G16" s="12"/>
      <c r="H16" s="13"/>
    </row>
    <row r="17" s="14" customFormat="1" ht="12.75"/>
    <row r="18" spans="1:8" s="14" customFormat="1" ht="12.75">
      <c r="A18" s="12" t="e">
        <f>#REF!</f>
        <v>#REF!</v>
      </c>
      <c r="B18" s="12"/>
      <c r="C18" s="12"/>
      <c r="D18" s="12"/>
      <c r="E18" s="12"/>
      <c r="F18" s="12"/>
      <c r="G18" s="12"/>
      <c r="H18" s="13"/>
    </row>
    <row r="19" ht="12.75"/>
    <row r="20" spans="1:7" ht="12.75">
      <c r="A20" s="13"/>
      <c r="B20" s="13"/>
      <c r="C20" s="13"/>
      <c r="D20" s="13"/>
      <c r="E20" s="13"/>
      <c r="F20" s="13"/>
      <c r="G20" s="13"/>
    </row>
  </sheetData>
  <sheetProtection formatCells="0" formatColumns="0" formatRows="0"/>
  <mergeCells count="12">
    <mergeCell ref="B3:X3"/>
    <mergeCell ref="I4:L4"/>
    <mergeCell ref="M15:N15"/>
    <mergeCell ref="P15:Q15"/>
    <mergeCell ref="M14:N14"/>
    <mergeCell ref="P14:Q14"/>
    <mergeCell ref="A6:A7"/>
    <mergeCell ref="B6:J6"/>
    <mergeCell ref="X6:X7"/>
    <mergeCell ref="Y6:Y7"/>
    <mergeCell ref="K6:K7"/>
    <mergeCell ref="L6:W6"/>
  </mergeCells>
  <printOptions horizontalCentered="1"/>
  <pageMargins left="0.2362204724409449" right="0.1968503937007874" top="0.1968503937007874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User108</cp:lastModifiedBy>
  <cp:lastPrinted>2020-05-13T06:44:14Z</cp:lastPrinted>
  <dcterms:created xsi:type="dcterms:W3CDTF">2017-01-25T12:01:30Z</dcterms:created>
  <dcterms:modified xsi:type="dcterms:W3CDTF">2020-10-07T11:53:23Z</dcterms:modified>
  <cp:category/>
  <cp:version/>
  <cp:contentType/>
  <cp:contentStatus/>
</cp:coreProperties>
</file>